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200.2024 - LIMP DONA LINDU\"/>
    </mc:Choice>
  </mc:AlternateContent>
  <bookViews>
    <workbookView xWindow="0" yWindow="0" windowWidth="24000" windowHeight="9735"/>
  </bookViews>
  <sheets>
    <sheet name="LOTE I" sheetId="1" r:id="rId1"/>
  </sheets>
  <definedNames>
    <definedName name="_xlnm.Print_Area" localSheetId="0">'LOTE I'!$A$1:$J$18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6" i="1"/>
  <c r="H15" i="1"/>
  <c r="H73" i="1"/>
  <c r="H118" i="1"/>
  <c r="I118" i="1" s="1"/>
  <c r="I117" i="1"/>
  <c r="H117" i="1"/>
  <c r="H116" i="1"/>
  <c r="I116" i="1" s="1"/>
  <c r="I115" i="1"/>
  <c r="H115" i="1"/>
  <c r="H114" i="1"/>
  <c r="I114" i="1" s="1"/>
  <c r="H113" i="1"/>
  <c r="I113" i="1" s="1"/>
  <c r="H112" i="1"/>
  <c r="I112" i="1" s="1"/>
  <c r="H111" i="1"/>
  <c r="I111" i="1" s="1"/>
  <c r="H110" i="1"/>
  <c r="I110" i="1" s="1"/>
  <c r="I109" i="1"/>
  <c r="H109" i="1"/>
  <c r="H108" i="1"/>
  <c r="I108" i="1" s="1"/>
  <c r="I107" i="1"/>
  <c r="H107" i="1"/>
  <c r="H106" i="1"/>
  <c r="I106" i="1" s="1"/>
  <c r="H105" i="1"/>
  <c r="I105" i="1" s="1"/>
  <c r="H104" i="1"/>
  <c r="I104" i="1" s="1"/>
  <c r="H103" i="1"/>
  <c r="I103" i="1" s="1"/>
  <c r="H102" i="1"/>
  <c r="I102" i="1" s="1"/>
  <c r="I101" i="1"/>
  <c r="H101" i="1"/>
  <c r="H100" i="1"/>
  <c r="I100" i="1" s="1"/>
  <c r="I99" i="1"/>
  <c r="H99" i="1"/>
  <c r="H98" i="1"/>
  <c r="I98" i="1" s="1"/>
  <c r="H97" i="1"/>
  <c r="I97" i="1" s="1"/>
  <c r="H96" i="1"/>
  <c r="I96" i="1" s="1"/>
  <c r="H95" i="1"/>
  <c r="I95" i="1" s="1"/>
  <c r="H94" i="1"/>
  <c r="I94" i="1" s="1"/>
  <c r="I93" i="1"/>
  <c r="H93" i="1"/>
  <c r="H92" i="1"/>
  <c r="I92" i="1" s="1"/>
  <c r="I91" i="1"/>
  <c r="H91" i="1"/>
  <c r="H90" i="1"/>
  <c r="I90" i="1" s="1"/>
  <c r="H89" i="1"/>
  <c r="I89" i="1" s="1"/>
  <c r="H88" i="1"/>
  <c r="I88" i="1" s="1"/>
  <c r="H87" i="1"/>
  <c r="I87" i="1" s="1"/>
  <c r="H86" i="1"/>
  <c r="I86" i="1" s="1"/>
  <c r="I85" i="1"/>
  <c r="H85" i="1"/>
  <c r="H84" i="1"/>
  <c r="I84" i="1" s="1"/>
  <c r="I83" i="1"/>
  <c r="H83" i="1"/>
  <c r="H82" i="1"/>
  <c r="I82" i="1" s="1"/>
  <c r="H81" i="1"/>
  <c r="I81" i="1" s="1"/>
  <c r="H80" i="1"/>
  <c r="I80" i="1" s="1"/>
  <c r="H79" i="1"/>
  <c r="I79" i="1" s="1"/>
  <c r="H78" i="1"/>
  <c r="I78" i="1" s="1"/>
  <c r="I77" i="1"/>
  <c r="H77" i="1"/>
  <c r="I72" i="1"/>
  <c r="H72" i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I64" i="1"/>
  <c r="H64" i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I56" i="1"/>
  <c r="H56" i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I48" i="1"/>
  <c r="H48" i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I40" i="1"/>
  <c r="H40" i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I32" i="1"/>
  <c r="H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I24" i="1"/>
  <c r="H24" i="1"/>
  <c r="H23" i="1"/>
  <c r="I23" i="1" s="1"/>
  <c r="H119" i="1" l="1"/>
  <c r="I119" i="1" s="1"/>
  <c r="I73" i="1"/>
  <c r="H17" i="1" l="1"/>
  <c r="I16" i="1"/>
  <c r="I14" i="1"/>
  <c r="H14" i="1"/>
  <c r="H13" i="1"/>
  <c r="I13" i="1"/>
  <c r="I12" i="1"/>
  <c r="I11" i="1"/>
  <c r="I10" i="1"/>
  <c r="I9" i="1"/>
  <c r="H12" i="1"/>
  <c r="H11" i="1"/>
  <c r="H10" i="1"/>
  <c r="H9" i="1"/>
  <c r="I17" i="1" l="1"/>
  <c r="F13" i="1"/>
  <c r="E13" i="1"/>
</calcChain>
</file>

<file path=xl/sharedStrings.xml><?xml version="1.0" encoding="utf-8"?>
<sst xmlns="http://schemas.openxmlformats.org/spreadsheetml/2006/main" count="127" uniqueCount="118">
  <si>
    <t>AUXILIAR DE SERVIÇOS GERAIS</t>
  </si>
  <si>
    <t>ENCARREGADO</t>
  </si>
  <si>
    <t>TOTAL</t>
  </si>
  <si>
    <t>LOTE ÚNICO</t>
  </si>
  <si>
    <t>FUNÇÃO</t>
  </si>
  <si>
    <t>CARGA HORÁRIA</t>
  </si>
  <si>
    <t>POSTO DE SERVIÇO</t>
  </si>
  <si>
    <t>QUANTIDADE ESTIMADA DE FUNCIONÁRIOS</t>
  </si>
  <si>
    <t>CUSTO POR PROFISSIONAL</t>
  </si>
  <si>
    <t>TOTAL MENSAL</t>
  </si>
  <si>
    <t>TOTAL ANUAL</t>
  </si>
  <si>
    <t>12X36 H SD</t>
  </si>
  <si>
    <t>12X36 H SN</t>
  </si>
  <si>
    <t>CUSTO TOTAL - MÃO DE OBRA</t>
  </si>
  <si>
    <t>CUSTO TOTAL - MATERIAIS</t>
  </si>
  <si>
    <t>CUSTO TOTAL - EQUIPAMENTOS</t>
  </si>
  <si>
    <t>CUSTO TOTAL</t>
  </si>
  <si>
    <t>HTO DONA LINDU</t>
  </si>
  <si>
    <t>PROCESSO SEI-080007/000200/2024 - MODELO</t>
  </si>
  <si>
    <t xml:space="preserve">LISTA DE MATERIAIS </t>
  </si>
  <si>
    <t>QUANTIDADE</t>
  </si>
  <si>
    <t>CUSTO MENSAL</t>
  </si>
  <si>
    <t>CUSTO ANUAL</t>
  </si>
  <si>
    <t>ÁLCOOL GEL HOSPITALAR REFIL</t>
  </si>
  <si>
    <t>ALCOOL 70% LITRO</t>
  </si>
  <si>
    <t>BOM-AR</t>
  </si>
  <si>
    <t>CABELEIRA MOP PÓ</t>
  </si>
  <si>
    <t>CAELEIRA MOP ÚMIDO</t>
  </si>
  <si>
    <t>CERA ACRÍLICA</t>
  </si>
  <si>
    <t>CELOTOR PARA PERFUROCORTANTE 13L</t>
  </si>
  <si>
    <t>CELOTOR PARA PERFUROCORTANTE 20L</t>
  </si>
  <si>
    <t>CELOTOR PARA PERFUROCORTANTE 7L</t>
  </si>
  <si>
    <t>DESENCROSTANTE</t>
  </si>
  <si>
    <t>DESEGRAXANTE</t>
  </si>
  <si>
    <t>DESINFETANTE FLORAL</t>
  </si>
  <si>
    <t>DETERGENTE NEUTRO CONCENTRADO 5L</t>
  </si>
  <si>
    <t>DETERGENTE CLORADO</t>
  </si>
  <si>
    <t>DISCO BEGE</t>
  </si>
  <si>
    <t>DISCO PRETO</t>
  </si>
  <si>
    <t>DISCO VERDE</t>
  </si>
  <si>
    <t>ESPONJA DUPLA FACE</t>
  </si>
  <si>
    <t>FIBRAÇO</t>
  </si>
  <si>
    <t>FIBRA LT BRANCA</t>
  </si>
  <si>
    <t>FIBRA LT VERDE</t>
  </si>
  <si>
    <t>FLANELA BRANCA</t>
  </si>
  <si>
    <t>HIPOCLORITO 1%</t>
  </si>
  <si>
    <t>INSETICIDA A BASE DE ÁGUA</t>
  </si>
  <si>
    <t>LIMPA INOX</t>
  </si>
  <si>
    <t>LIMPA VIDRO</t>
  </si>
  <si>
    <t>LUSTRA MÓVEIS</t>
  </si>
  <si>
    <t>LUVA AMARELA G</t>
  </si>
  <si>
    <t>LUVA AMARELA M</t>
  </si>
  <si>
    <t>LUVA DE CANO LONGO</t>
  </si>
  <si>
    <t>LUVA VERDE M</t>
  </si>
  <si>
    <t>LUVA VERDE G</t>
  </si>
  <si>
    <t>MASCARA FILTRO PARA VAPORES ORGANICOS</t>
  </si>
  <si>
    <t>MULTIUSO</t>
  </si>
  <si>
    <t>PANO DE CHÃO</t>
  </si>
  <si>
    <t>PANO DESCARTAVEL</t>
  </si>
  <si>
    <t>PAPEL HIGIENICO ROLÃO 300M BRANCO NÃO RECICLAVEL</t>
  </si>
  <si>
    <t>PAPEL TOALHA BRANCO NÃO RECICLAVEL</t>
  </si>
  <si>
    <t>PASTA DE LIMPEZA</t>
  </si>
  <si>
    <t>PEDRA SANITÁRIA</t>
  </si>
  <si>
    <t>REMOVEDOR DE CERA</t>
  </si>
  <si>
    <t>SABONETE LÍQUIDO REFIL</t>
  </si>
  <si>
    <t>SACO DE LIXO INFECTANTE BRANCO LEITOSO 100L</t>
  </si>
  <si>
    <t>SACO DE LIXO INFECTANTE BRANCO LEITOSO 200L</t>
  </si>
  <si>
    <t>SACO DE LIXO INFECTANTE BRANCO LEITOSO 600L</t>
  </si>
  <si>
    <t>SACO DE PLÁSTICO DE LIXO AZUL - 100 L</t>
  </si>
  <si>
    <t>SACO DE PLÁSTICO DE LIXO AZUL - 200 L</t>
  </si>
  <si>
    <t>SACO DE PLÁSTICO DE LIXO AZUL - 60 L</t>
  </si>
  <si>
    <t>SELADOR</t>
  </si>
  <si>
    <t>VASSOURA COM CERDA DE NYLON CABO REVESTIDO ( ALUMINIO OU PLASTICO )</t>
  </si>
  <si>
    <t>LISTA DE EQUIPAMENTOS</t>
  </si>
  <si>
    <t>APLICADOR DE CERA</t>
  </si>
  <si>
    <t>AVENTAL IMPERMEÁVEL PVC BRACO</t>
  </si>
  <si>
    <t>BALDE DE AZUL 10L</t>
  </si>
  <si>
    <t>BORRIFADORES</t>
  </si>
  <si>
    <t>CARROS FUNCIONAIS COMPLETOS</t>
  </si>
  <si>
    <t>CONJUNTO BALDE ESPREMEDOR DUPLO COMPLETO</t>
  </si>
  <si>
    <t>DESENTUPIDOR DE VASO SANITÁRIO CABO PLASTICO</t>
  </si>
  <si>
    <t>DILUIDOR AUTOMATICO PARA SANEANTES</t>
  </si>
  <si>
    <t>DISPENSER PARA ÁLCOOL GEL REFIL</t>
  </si>
  <si>
    <t>DISPENSER PARA HIGIÊNICO ROLÃO</t>
  </si>
  <si>
    <t>DISPENSER PARA PAPEL TOALHA</t>
  </si>
  <si>
    <t>ENCERADEIRA</t>
  </si>
  <si>
    <t>ESCADA DE 4 DEGRAUS</t>
  </si>
  <si>
    <t>ESCADA DE 6 DEGRAUS</t>
  </si>
  <si>
    <t>ESCOVA CERDAS PLASTICAS COM CABO PLASTICO</t>
  </si>
  <si>
    <t>ESPÁTULA COM CABO TIPO CHICLETEIRA</t>
  </si>
  <si>
    <t>EXTENSÃO PARA ENCERADEIRA 50 M</t>
  </si>
  <si>
    <t>EXTENSOR LT</t>
  </si>
  <si>
    <t>KIT LIMPA VIDRO COM EXTENSOR</t>
  </si>
  <si>
    <t>LIMPA TUDO LT COM CABO</t>
  </si>
  <si>
    <t>LIXEIRA COM TAMPA E PEDAL (BRANCA 100L)</t>
  </si>
  <si>
    <t>LIXEIRA COM TAMPA E PEDAL (BRANCA 50L)</t>
  </si>
  <si>
    <t>LIXEIRA COM TAMPA E PEDAL (BRANCA 35L)</t>
  </si>
  <si>
    <t>LIXEIRA CONTENTOR (240 LITROS)</t>
  </si>
  <si>
    <t>MANGUEIRA</t>
  </si>
  <si>
    <t>MAQUINA DE LAVA A JATO</t>
  </si>
  <si>
    <t>MASCARA CIRURGICA CAIXA</t>
  </si>
  <si>
    <t>MASCARA CO FILTRO DE VAPOR PARA COLETOR DE RESIDUO</t>
  </si>
  <si>
    <t>MASCARA N95</t>
  </si>
  <si>
    <t>MOP AGUA</t>
  </si>
  <si>
    <t>MOP SECO</t>
  </si>
  <si>
    <t>OCULOS DE PROTEÇÃO</t>
  </si>
  <si>
    <t>PÁ DE LIXO CATA CATA PLASTICA</t>
  </si>
  <si>
    <t>PLACAS SINALIZADORAS</t>
  </si>
  <si>
    <t>RODO COM BORRACHA DUPLA (CABO DE ALUMINIO OU REVESTIDO EM PLASTICO) 40CM</t>
  </si>
  <si>
    <t>RODO COM BORRACHA DUPLA (CABO DE ALUMINIO OU REVESTIDO EM PLASTICO) 60CM</t>
  </si>
  <si>
    <t>RODO GRANDE COM CABO DE ALUMINIO</t>
  </si>
  <si>
    <t>VASCULO DE TETO</t>
  </si>
  <si>
    <t>VASSOURA GARI</t>
  </si>
  <si>
    <t>VASSOURA PARA SANITARIO COM CABO DE PLASTICO</t>
  </si>
  <si>
    <t>VASSOURA PLASTICA</t>
  </si>
  <si>
    <t>ROÇADEIRA</t>
  </si>
  <si>
    <t>VALOR UNITÁRIOS</t>
  </si>
  <si>
    <t>VALOR UNITÁRIO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</si>
</sst>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6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>
      <alignment horizontal="center" vertical="center"/>
    </xf>
    <xf numFmtId="164" fontId="4" fillId="2" borderId="18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horizontal="center" vertical="center"/>
    </xf>
    <xf numFmtId="164" fontId="6" fillId="2" borderId="10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/>
    </xf>
    <xf numFmtId="164" fontId="7" fillId="2" borderId="4" xfId="1" applyNumberFormat="1" applyFont="1" applyFill="1" applyBorder="1" applyAlignment="1">
      <alignment horizontal="center" vertical="center"/>
    </xf>
    <xf numFmtId="164" fontId="7" fillId="2" borderId="6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64" fontId="8" fillId="2" borderId="11" xfId="1" applyNumberFormat="1" applyFont="1" applyFill="1" applyBorder="1" applyAlignment="1">
      <alignment horizontal="center" vertical="center"/>
    </xf>
    <xf numFmtId="44" fontId="10" fillId="2" borderId="12" xfId="1" applyFont="1" applyFill="1" applyBorder="1" applyAlignment="1">
      <alignment horizontal="center" vertical="center"/>
    </xf>
    <xf numFmtId="44" fontId="10" fillId="2" borderId="21" xfId="1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left" vertical="center"/>
    </xf>
    <xf numFmtId="0" fontId="7" fillId="4" borderId="26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/>
    </xf>
    <xf numFmtId="0" fontId="11" fillId="0" borderId="12" xfId="0" applyFont="1" applyBorder="1" applyAlignment="1">
      <alignment horizontal="center" vertical="center"/>
    </xf>
    <xf numFmtId="44" fontId="13" fillId="2" borderId="16" xfId="1" applyFont="1" applyFill="1" applyBorder="1"/>
    <xf numFmtId="44" fontId="13" fillId="2" borderId="7" xfId="1" applyFont="1" applyFill="1" applyBorder="1"/>
    <xf numFmtId="44" fontId="13" fillId="2" borderId="4" xfId="1" applyFont="1" applyFill="1" applyBorder="1"/>
    <xf numFmtId="44" fontId="13" fillId="2" borderId="7" xfId="1" applyFont="1" applyFill="1" applyBorder="1" applyAlignment="1">
      <alignment horizontal="center" vertical="center"/>
    </xf>
    <xf numFmtId="44" fontId="13" fillId="2" borderId="9" xfId="1" applyFont="1" applyFill="1" applyBorder="1"/>
    <xf numFmtId="44" fontId="0" fillId="2" borderId="12" xfId="1" applyFont="1" applyFill="1" applyBorder="1"/>
    <xf numFmtId="44" fontId="13" fillId="2" borderId="33" xfId="1" applyFont="1" applyFill="1" applyBorder="1"/>
    <xf numFmtId="44" fontId="0" fillId="0" borderId="0" xfId="1" applyFont="1"/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11" fillId="5" borderId="33" xfId="0" applyFont="1" applyFill="1" applyBorder="1" applyAlignment="1">
      <alignment horizontal="center" vertical="center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44" fontId="0" fillId="2" borderId="2" xfId="1" applyFont="1" applyFill="1" applyBorder="1" applyAlignment="1">
      <alignment horizontal="center" vertical="center" wrapText="1"/>
    </xf>
    <xf numFmtId="44" fontId="0" fillId="2" borderId="3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4" fillId="0" borderId="15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213035</xdr:colOff>
      <xdr:row>1</xdr:row>
      <xdr:rowOff>122768</xdr:rowOff>
    </xdr:from>
    <xdr:to>
      <xdr:col>2</xdr:col>
      <xdr:colOff>1926165</xdr:colOff>
      <xdr:row>2</xdr:row>
      <xdr:rowOff>730249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035" y="313268"/>
          <a:ext cx="2909047" cy="1358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19"/>
  <sheetViews>
    <sheetView showGridLines="0" tabSelected="1" zoomScale="85" zoomScaleNormal="85" zoomScaleSheetLayoutView="90" workbookViewId="0">
      <selection activeCell="F7" sqref="F7:F8"/>
    </sheetView>
  </sheetViews>
  <sheetFormatPr defaultRowHeight="15" x14ac:dyDescent="0.25"/>
  <cols>
    <col min="1" max="1" width="3.85546875" customWidth="1"/>
    <col min="2" max="2" width="18" customWidth="1"/>
    <col min="3" max="3" width="50.7109375" customWidth="1"/>
    <col min="4" max="4" width="21.28515625" customWidth="1"/>
    <col min="5" max="5" width="19.5703125" customWidth="1"/>
    <col min="6" max="6" width="24.140625" customWidth="1"/>
    <col min="7" max="7" width="40.42578125" customWidth="1"/>
    <col min="8" max="8" width="41" customWidth="1"/>
    <col min="9" max="9" width="33.5703125" customWidth="1"/>
    <col min="10" max="12" width="20.7109375" customWidth="1"/>
    <col min="13" max="13" width="19.7109375" customWidth="1"/>
    <col min="14" max="14" width="21.7109375" customWidth="1"/>
  </cols>
  <sheetData>
    <row r="1" spans="2:26" ht="15.75" thickBot="1" x14ac:dyDescent="0.3"/>
    <row r="2" spans="2:26" ht="59.25" customHeight="1" x14ac:dyDescent="0.25">
      <c r="B2" s="68" t="s">
        <v>18</v>
      </c>
      <c r="C2" s="69"/>
      <c r="D2" s="69"/>
      <c r="E2" s="69"/>
      <c r="F2" s="69"/>
      <c r="G2" s="69"/>
      <c r="H2" s="69"/>
      <c r="I2" s="70"/>
      <c r="J2" s="3"/>
      <c r="K2" s="3"/>
      <c r="L2" s="3"/>
    </row>
    <row r="3" spans="2:26" ht="66.75" customHeight="1" thickBot="1" x14ac:dyDescent="0.3">
      <c r="B3" s="71"/>
      <c r="C3" s="72"/>
      <c r="D3" s="72"/>
      <c r="E3" s="72"/>
      <c r="F3" s="72"/>
      <c r="G3" s="72"/>
      <c r="H3" s="72"/>
      <c r="I3" s="73"/>
      <c r="J3" s="3"/>
      <c r="K3" s="3"/>
      <c r="L3" s="3"/>
    </row>
    <row r="4" spans="2:26" ht="21" customHeight="1" x14ac:dyDescent="0.25">
      <c r="J4" s="1"/>
      <c r="K4" s="1"/>
      <c r="L4" s="1"/>
      <c r="M4" s="1"/>
    </row>
    <row r="6" spans="2:26" ht="26.25" customHeight="1" thickBot="1" x14ac:dyDescent="0.3"/>
    <row r="7" spans="2:26" s="5" customFormat="1" ht="54.75" customHeight="1" thickBot="1" x14ac:dyDescent="0.3">
      <c r="B7" s="88" t="s">
        <v>3</v>
      </c>
      <c r="C7" s="90" t="s">
        <v>4</v>
      </c>
      <c r="D7" s="90" t="s">
        <v>5</v>
      </c>
      <c r="E7" s="92" t="s">
        <v>6</v>
      </c>
      <c r="F7" s="94" t="s">
        <v>7</v>
      </c>
      <c r="G7" s="96"/>
      <c r="H7" s="97"/>
      <c r="I7" s="9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6" s="5" customFormat="1" ht="50.25" customHeight="1" thickBot="1" x14ac:dyDescent="0.3">
      <c r="B8" s="89"/>
      <c r="C8" s="91"/>
      <c r="D8" s="91"/>
      <c r="E8" s="93"/>
      <c r="F8" s="95"/>
      <c r="G8" s="18" t="s">
        <v>8</v>
      </c>
      <c r="H8" s="19" t="s">
        <v>9</v>
      </c>
      <c r="I8" s="20" t="s">
        <v>10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26" s="5" customFormat="1" ht="20.100000000000001" customHeight="1" x14ac:dyDescent="0.25">
      <c r="B9" s="74" t="s">
        <v>17</v>
      </c>
      <c r="C9" s="6" t="s">
        <v>0</v>
      </c>
      <c r="D9" s="7" t="s">
        <v>11</v>
      </c>
      <c r="E9" s="8">
        <v>11</v>
      </c>
      <c r="F9" s="9">
        <v>22</v>
      </c>
      <c r="G9" s="21"/>
      <c r="H9" s="22">
        <f>G9*F9</f>
        <v>0</v>
      </c>
      <c r="I9" s="23">
        <f>H9*12</f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2:26" s="5" customFormat="1" ht="20.100000000000001" customHeight="1" x14ac:dyDescent="0.25">
      <c r="B10" s="75"/>
      <c r="C10" s="10" t="s">
        <v>0</v>
      </c>
      <c r="D10" s="11" t="s">
        <v>12</v>
      </c>
      <c r="E10" s="12">
        <v>11</v>
      </c>
      <c r="F10" s="13">
        <v>22</v>
      </c>
      <c r="G10" s="24"/>
      <c r="H10" s="25">
        <f>G10*F10</f>
        <v>0</v>
      </c>
      <c r="I10" s="26">
        <f>H10*12</f>
        <v>0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2:26" s="5" customFormat="1" ht="20.100000000000001" customHeight="1" x14ac:dyDescent="0.25">
      <c r="B11" s="75"/>
      <c r="C11" s="10" t="s">
        <v>1</v>
      </c>
      <c r="D11" s="14" t="s">
        <v>11</v>
      </c>
      <c r="E11" s="12">
        <v>1</v>
      </c>
      <c r="F11" s="13">
        <v>2</v>
      </c>
      <c r="G11" s="24"/>
      <c r="H11" s="25">
        <f>G11*F11</f>
        <v>0</v>
      </c>
      <c r="I11" s="26">
        <f>H11*12</f>
        <v>0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2:26" s="5" customFormat="1" ht="20.100000000000001" customHeight="1" thickBot="1" x14ac:dyDescent="0.3">
      <c r="B12" s="75"/>
      <c r="C12" s="10" t="s">
        <v>1</v>
      </c>
      <c r="D12" s="11" t="s">
        <v>12</v>
      </c>
      <c r="E12" s="12">
        <v>1</v>
      </c>
      <c r="F12" s="13">
        <v>2</v>
      </c>
      <c r="G12" s="24"/>
      <c r="H12" s="25">
        <f>G12*F12</f>
        <v>0</v>
      </c>
      <c r="I12" s="26">
        <f>H12*12</f>
        <v>0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2:26" s="5" customFormat="1" ht="20.100000000000001" customHeight="1" thickBot="1" x14ac:dyDescent="0.3">
      <c r="B13" s="75"/>
      <c r="C13" s="77" t="s">
        <v>2</v>
      </c>
      <c r="D13" s="78"/>
      <c r="E13" s="15">
        <f>SUM(E9:E12)</f>
        <v>24</v>
      </c>
      <c r="F13" s="16">
        <f>SUM(F9:F12)</f>
        <v>48</v>
      </c>
      <c r="G13" s="27"/>
      <c r="H13" s="28">
        <f>SUM(H9:H12)</f>
        <v>0</v>
      </c>
      <c r="I13" s="29">
        <f>SUM(I9:I12)</f>
        <v>0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2:26" s="5" customFormat="1" ht="20.100000000000001" customHeight="1" x14ac:dyDescent="0.25">
      <c r="B14" s="75"/>
      <c r="C14" s="38" t="s">
        <v>13</v>
      </c>
      <c r="D14" s="79"/>
      <c r="E14" s="80"/>
      <c r="F14" s="80"/>
      <c r="G14" s="85"/>
      <c r="H14" s="30">
        <f>H13</f>
        <v>0</v>
      </c>
      <c r="I14" s="31">
        <f>H14*12</f>
        <v>0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2:26" s="5" customFormat="1" ht="20.100000000000001" customHeight="1" x14ac:dyDescent="0.25">
      <c r="B15" s="75"/>
      <c r="C15" s="39" t="s">
        <v>14</v>
      </c>
      <c r="D15" s="81"/>
      <c r="E15" s="82"/>
      <c r="F15" s="82"/>
      <c r="G15" s="86"/>
      <c r="H15" s="32">
        <f>H73</f>
        <v>0</v>
      </c>
      <c r="I15" s="33">
        <f>H15*12</f>
        <v>0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2:26" s="5" customFormat="1" ht="20.100000000000001" customHeight="1" thickBot="1" x14ac:dyDescent="0.3">
      <c r="B16" s="76"/>
      <c r="C16" s="40" t="s">
        <v>15</v>
      </c>
      <c r="D16" s="83"/>
      <c r="E16" s="84"/>
      <c r="F16" s="84"/>
      <c r="G16" s="86"/>
      <c r="H16" s="34">
        <f>H119</f>
        <v>0</v>
      </c>
      <c r="I16" s="35">
        <f>H16*12</f>
        <v>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2:26" s="5" customFormat="1" ht="20.100000000000001" customHeight="1" thickBot="1" x14ac:dyDescent="0.3">
      <c r="B17" s="17"/>
      <c r="C17" s="99" t="s">
        <v>16</v>
      </c>
      <c r="D17" s="100"/>
      <c r="E17" s="100"/>
      <c r="F17" s="100"/>
      <c r="G17" s="87"/>
      <c r="H17" s="36">
        <f>SUM(H14:H16)</f>
        <v>0</v>
      </c>
      <c r="I17" s="37">
        <f>SUM(I14:I16)</f>
        <v>0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2:26" ht="20.100000000000001" customHeight="1" x14ac:dyDescent="0.25"/>
    <row r="19" spans="2:26" x14ac:dyDescent="0.25">
      <c r="F19" s="2"/>
      <c r="G19" s="2"/>
      <c r="H19" s="2"/>
    </row>
    <row r="20" spans="2:26" ht="15.75" thickBot="1" x14ac:dyDescent="0.3"/>
    <row r="21" spans="2:26" x14ac:dyDescent="0.25">
      <c r="B21" s="58" t="s">
        <v>19</v>
      </c>
      <c r="C21" s="59"/>
      <c r="D21" s="59"/>
      <c r="E21" s="60"/>
      <c r="F21" s="64" t="s">
        <v>20</v>
      </c>
      <c r="G21" s="56" t="s">
        <v>116</v>
      </c>
      <c r="H21" s="66" t="s">
        <v>21</v>
      </c>
      <c r="I21" s="56" t="s">
        <v>22</v>
      </c>
    </row>
    <row r="22" spans="2:26" ht="15.75" thickBot="1" x14ac:dyDescent="0.3">
      <c r="B22" s="61"/>
      <c r="C22" s="62"/>
      <c r="D22" s="62"/>
      <c r="E22" s="63"/>
      <c r="F22" s="65"/>
      <c r="G22" s="57"/>
      <c r="H22" s="67"/>
      <c r="I22" s="57"/>
    </row>
    <row r="23" spans="2:26" ht="24" thickBot="1" x14ac:dyDescent="0.35">
      <c r="B23" s="50" t="s">
        <v>23</v>
      </c>
      <c r="C23" s="51"/>
      <c r="D23" s="51"/>
      <c r="E23" s="52"/>
      <c r="F23" s="41">
        <v>350</v>
      </c>
      <c r="G23" s="42"/>
      <c r="H23" s="42">
        <f>G23*F23</f>
        <v>0</v>
      </c>
      <c r="I23" s="42">
        <f>H23*12</f>
        <v>0</v>
      </c>
    </row>
    <row r="24" spans="2:26" ht="24" thickBot="1" x14ac:dyDescent="0.35">
      <c r="B24" s="50" t="s">
        <v>24</v>
      </c>
      <c r="C24" s="51"/>
      <c r="D24" s="51"/>
      <c r="E24" s="52"/>
      <c r="F24" s="41">
        <v>60</v>
      </c>
      <c r="G24" s="43"/>
      <c r="H24" s="44">
        <f t="shared" ref="H24:H72" si="0">G24*F24</f>
        <v>0</v>
      </c>
      <c r="I24" s="44">
        <f t="shared" ref="I24:I73" si="1">H24*12</f>
        <v>0</v>
      </c>
    </row>
    <row r="25" spans="2:26" ht="24" thickBot="1" x14ac:dyDescent="0.35">
      <c r="B25" s="50" t="s">
        <v>25</v>
      </c>
      <c r="C25" s="51"/>
      <c r="D25" s="51"/>
      <c r="E25" s="52"/>
      <c r="F25" s="41">
        <v>16</v>
      </c>
      <c r="G25" s="43"/>
      <c r="H25" s="44">
        <f t="shared" si="0"/>
        <v>0</v>
      </c>
      <c r="I25" s="44">
        <f t="shared" si="1"/>
        <v>0</v>
      </c>
    </row>
    <row r="26" spans="2:26" ht="24" thickBot="1" x14ac:dyDescent="0.35">
      <c r="B26" s="50" t="s">
        <v>26</v>
      </c>
      <c r="C26" s="51"/>
      <c r="D26" s="51"/>
      <c r="E26" s="52"/>
      <c r="F26" s="41">
        <v>16</v>
      </c>
      <c r="G26" s="45"/>
      <c r="H26" s="44">
        <f t="shared" si="0"/>
        <v>0</v>
      </c>
      <c r="I26" s="44">
        <f t="shared" si="1"/>
        <v>0</v>
      </c>
    </row>
    <row r="27" spans="2:26" ht="24" thickBot="1" x14ac:dyDescent="0.35">
      <c r="B27" s="50" t="s">
        <v>27</v>
      </c>
      <c r="C27" s="51"/>
      <c r="D27" s="51"/>
      <c r="E27" s="52"/>
      <c r="F27" s="41">
        <v>36</v>
      </c>
      <c r="G27" s="45"/>
      <c r="H27" s="44">
        <f t="shared" si="0"/>
        <v>0</v>
      </c>
      <c r="I27" s="44">
        <f t="shared" si="1"/>
        <v>0</v>
      </c>
    </row>
    <row r="28" spans="2:26" ht="24" thickBot="1" x14ac:dyDescent="0.35">
      <c r="B28" s="50" t="s">
        <v>28</v>
      </c>
      <c r="C28" s="51"/>
      <c r="D28" s="51"/>
      <c r="E28" s="52"/>
      <c r="F28" s="41">
        <v>16</v>
      </c>
      <c r="G28" s="45"/>
      <c r="H28" s="44">
        <f t="shared" si="0"/>
        <v>0</v>
      </c>
      <c r="I28" s="44">
        <f t="shared" si="1"/>
        <v>0</v>
      </c>
    </row>
    <row r="29" spans="2:26" ht="24" thickBot="1" x14ac:dyDescent="0.35">
      <c r="B29" s="50" t="s">
        <v>29</v>
      </c>
      <c r="C29" s="51"/>
      <c r="D29" s="51"/>
      <c r="E29" s="52"/>
      <c r="F29" s="41">
        <v>200</v>
      </c>
      <c r="G29" s="45"/>
      <c r="H29" s="44">
        <f t="shared" si="0"/>
        <v>0</v>
      </c>
      <c r="I29" s="44">
        <f t="shared" si="1"/>
        <v>0</v>
      </c>
    </row>
    <row r="30" spans="2:26" ht="24" thickBot="1" x14ac:dyDescent="0.35">
      <c r="B30" s="50" t="s">
        <v>30</v>
      </c>
      <c r="C30" s="51"/>
      <c r="D30" s="51"/>
      <c r="E30" s="52"/>
      <c r="F30" s="41">
        <v>40</v>
      </c>
      <c r="G30" s="45"/>
      <c r="H30" s="44">
        <f t="shared" si="0"/>
        <v>0</v>
      </c>
      <c r="I30" s="44">
        <f t="shared" si="1"/>
        <v>0</v>
      </c>
    </row>
    <row r="31" spans="2:26" ht="24" thickBot="1" x14ac:dyDescent="0.35">
      <c r="B31" s="50" t="s">
        <v>31</v>
      </c>
      <c r="C31" s="51"/>
      <c r="D31" s="51"/>
      <c r="E31" s="52"/>
      <c r="F31" s="41">
        <v>200</v>
      </c>
      <c r="G31" s="45"/>
      <c r="H31" s="44">
        <f t="shared" si="0"/>
        <v>0</v>
      </c>
      <c r="I31" s="44">
        <f t="shared" si="1"/>
        <v>0</v>
      </c>
    </row>
    <row r="32" spans="2:26" ht="24" thickBot="1" x14ac:dyDescent="0.35">
      <c r="B32" s="50" t="s">
        <v>32</v>
      </c>
      <c r="C32" s="51"/>
      <c r="D32" s="51"/>
      <c r="E32" s="52"/>
      <c r="F32" s="41">
        <v>5</v>
      </c>
      <c r="G32" s="45"/>
      <c r="H32" s="44">
        <f t="shared" si="0"/>
        <v>0</v>
      </c>
      <c r="I32" s="44">
        <f t="shared" si="1"/>
        <v>0</v>
      </c>
    </row>
    <row r="33" spans="2:9" ht="24" thickBot="1" x14ac:dyDescent="0.35">
      <c r="B33" s="50" t="s">
        <v>33</v>
      </c>
      <c r="C33" s="51"/>
      <c r="D33" s="51"/>
      <c r="E33" s="52"/>
      <c r="F33" s="41">
        <v>5</v>
      </c>
      <c r="G33" s="45"/>
      <c r="H33" s="44">
        <f t="shared" si="0"/>
        <v>0</v>
      </c>
      <c r="I33" s="44">
        <f t="shared" si="1"/>
        <v>0</v>
      </c>
    </row>
    <row r="34" spans="2:9" ht="24" thickBot="1" x14ac:dyDescent="0.35">
      <c r="B34" s="50" t="s">
        <v>34</v>
      </c>
      <c r="C34" s="51"/>
      <c r="D34" s="51"/>
      <c r="E34" s="52"/>
      <c r="F34" s="41">
        <v>8</v>
      </c>
      <c r="G34" s="45"/>
      <c r="H34" s="44">
        <f t="shared" si="0"/>
        <v>0</v>
      </c>
      <c r="I34" s="44">
        <f t="shared" si="1"/>
        <v>0</v>
      </c>
    </row>
    <row r="35" spans="2:9" ht="24" thickBot="1" x14ac:dyDescent="0.35">
      <c r="B35" s="50" t="s">
        <v>35</v>
      </c>
      <c r="C35" s="51"/>
      <c r="D35" s="51"/>
      <c r="E35" s="52"/>
      <c r="F35" s="41">
        <v>10</v>
      </c>
      <c r="G35" s="45"/>
      <c r="H35" s="44">
        <f t="shared" si="0"/>
        <v>0</v>
      </c>
      <c r="I35" s="44">
        <f t="shared" si="1"/>
        <v>0</v>
      </c>
    </row>
    <row r="36" spans="2:9" ht="24" thickBot="1" x14ac:dyDescent="0.35">
      <c r="B36" s="50" t="s">
        <v>36</v>
      </c>
      <c r="C36" s="51"/>
      <c r="D36" s="51"/>
      <c r="E36" s="52"/>
      <c r="F36" s="41">
        <v>16</v>
      </c>
      <c r="G36" s="45"/>
      <c r="H36" s="44">
        <f t="shared" si="0"/>
        <v>0</v>
      </c>
      <c r="I36" s="44">
        <f t="shared" si="1"/>
        <v>0</v>
      </c>
    </row>
    <row r="37" spans="2:9" ht="24" thickBot="1" x14ac:dyDescent="0.35">
      <c r="B37" s="50" t="s">
        <v>37</v>
      </c>
      <c r="C37" s="51"/>
      <c r="D37" s="51"/>
      <c r="E37" s="52"/>
      <c r="F37" s="41">
        <v>16</v>
      </c>
      <c r="G37" s="45"/>
      <c r="H37" s="44">
        <f t="shared" si="0"/>
        <v>0</v>
      </c>
      <c r="I37" s="44">
        <f t="shared" si="1"/>
        <v>0</v>
      </c>
    </row>
    <row r="38" spans="2:9" ht="24" thickBot="1" x14ac:dyDescent="0.35">
      <c r="B38" s="50" t="s">
        <v>38</v>
      </c>
      <c r="C38" s="51"/>
      <c r="D38" s="51"/>
      <c r="E38" s="52"/>
      <c r="F38" s="41">
        <v>16</v>
      </c>
      <c r="G38" s="45"/>
      <c r="H38" s="44">
        <f t="shared" si="0"/>
        <v>0</v>
      </c>
      <c r="I38" s="44">
        <f t="shared" si="1"/>
        <v>0</v>
      </c>
    </row>
    <row r="39" spans="2:9" ht="24" thickBot="1" x14ac:dyDescent="0.35">
      <c r="B39" s="50" t="s">
        <v>39</v>
      </c>
      <c r="C39" s="51"/>
      <c r="D39" s="51"/>
      <c r="E39" s="52"/>
      <c r="F39" s="41">
        <v>16</v>
      </c>
      <c r="G39" s="45"/>
      <c r="H39" s="44">
        <f t="shared" si="0"/>
        <v>0</v>
      </c>
      <c r="I39" s="44">
        <f t="shared" si="1"/>
        <v>0</v>
      </c>
    </row>
    <row r="40" spans="2:9" ht="24" thickBot="1" x14ac:dyDescent="0.35">
      <c r="B40" s="50" t="s">
        <v>40</v>
      </c>
      <c r="C40" s="51"/>
      <c r="D40" s="51"/>
      <c r="E40" s="52"/>
      <c r="F40" s="41">
        <v>400</v>
      </c>
      <c r="G40" s="45"/>
      <c r="H40" s="44">
        <f t="shared" si="0"/>
        <v>0</v>
      </c>
      <c r="I40" s="44">
        <f t="shared" si="1"/>
        <v>0</v>
      </c>
    </row>
    <row r="41" spans="2:9" ht="24" thickBot="1" x14ac:dyDescent="0.35">
      <c r="B41" s="50" t="s">
        <v>41</v>
      </c>
      <c r="C41" s="51"/>
      <c r="D41" s="51"/>
      <c r="E41" s="52"/>
      <c r="F41" s="41">
        <v>80</v>
      </c>
      <c r="G41" s="45"/>
      <c r="H41" s="44">
        <f t="shared" si="0"/>
        <v>0</v>
      </c>
      <c r="I41" s="44">
        <f t="shared" si="1"/>
        <v>0</v>
      </c>
    </row>
    <row r="42" spans="2:9" ht="24" thickBot="1" x14ac:dyDescent="0.35">
      <c r="B42" s="50" t="s">
        <v>42</v>
      </c>
      <c r="C42" s="51"/>
      <c r="D42" s="51"/>
      <c r="E42" s="52"/>
      <c r="F42" s="41">
        <v>60</v>
      </c>
      <c r="G42" s="45"/>
      <c r="H42" s="44">
        <f t="shared" si="0"/>
        <v>0</v>
      </c>
      <c r="I42" s="44">
        <f t="shared" si="1"/>
        <v>0</v>
      </c>
    </row>
    <row r="43" spans="2:9" ht="24" thickBot="1" x14ac:dyDescent="0.35">
      <c r="B43" s="50" t="s">
        <v>43</v>
      </c>
      <c r="C43" s="51"/>
      <c r="D43" s="51"/>
      <c r="E43" s="52"/>
      <c r="F43" s="41">
        <v>80</v>
      </c>
      <c r="G43" s="45"/>
      <c r="H43" s="44">
        <f t="shared" si="0"/>
        <v>0</v>
      </c>
      <c r="I43" s="44">
        <f t="shared" si="1"/>
        <v>0</v>
      </c>
    </row>
    <row r="44" spans="2:9" ht="24" thickBot="1" x14ac:dyDescent="0.35">
      <c r="B44" s="50" t="s">
        <v>44</v>
      </c>
      <c r="C44" s="51"/>
      <c r="D44" s="51"/>
      <c r="E44" s="52"/>
      <c r="F44" s="41">
        <v>15</v>
      </c>
      <c r="G44" s="45"/>
      <c r="H44" s="44">
        <f t="shared" si="0"/>
        <v>0</v>
      </c>
      <c r="I44" s="44">
        <f t="shared" si="1"/>
        <v>0</v>
      </c>
    </row>
    <row r="45" spans="2:9" ht="24" thickBot="1" x14ac:dyDescent="0.35">
      <c r="B45" s="50" t="s">
        <v>45</v>
      </c>
      <c r="C45" s="51"/>
      <c r="D45" s="51"/>
      <c r="E45" s="52"/>
      <c r="F45" s="41">
        <v>16</v>
      </c>
      <c r="G45" s="45"/>
      <c r="H45" s="44">
        <f t="shared" si="0"/>
        <v>0</v>
      </c>
      <c r="I45" s="44">
        <f t="shared" si="1"/>
        <v>0</v>
      </c>
    </row>
    <row r="46" spans="2:9" ht="24" thickBot="1" x14ac:dyDescent="0.35">
      <c r="B46" s="50" t="s">
        <v>46</v>
      </c>
      <c r="C46" s="51"/>
      <c r="D46" s="51"/>
      <c r="E46" s="52"/>
      <c r="F46" s="41">
        <v>20</v>
      </c>
      <c r="G46" s="45"/>
      <c r="H46" s="44">
        <f t="shared" si="0"/>
        <v>0</v>
      </c>
      <c r="I46" s="44">
        <f t="shared" si="1"/>
        <v>0</v>
      </c>
    </row>
    <row r="47" spans="2:9" ht="24" thickBot="1" x14ac:dyDescent="0.35">
      <c r="B47" s="50" t="s">
        <v>47</v>
      </c>
      <c r="C47" s="51"/>
      <c r="D47" s="51"/>
      <c r="E47" s="52"/>
      <c r="F47" s="41">
        <v>3</v>
      </c>
      <c r="G47" s="45"/>
      <c r="H47" s="44">
        <f t="shared" si="0"/>
        <v>0</v>
      </c>
      <c r="I47" s="44">
        <f t="shared" si="1"/>
        <v>0</v>
      </c>
    </row>
    <row r="48" spans="2:9" ht="24" thickBot="1" x14ac:dyDescent="0.35">
      <c r="B48" s="50" t="s">
        <v>48</v>
      </c>
      <c r="C48" s="51"/>
      <c r="D48" s="51"/>
      <c r="E48" s="52"/>
      <c r="F48" s="41">
        <v>5</v>
      </c>
      <c r="G48" s="45"/>
      <c r="H48" s="44">
        <f t="shared" si="0"/>
        <v>0</v>
      </c>
      <c r="I48" s="44">
        <f t="shared" si="1"/>
        <v>0</v>
      </c>
    </row>
    <row r="49" spans="2:9" ht="24" thickBot="1" x14ac:dyDescent="0.35">
      <c r="B49" s="50" t="s">
        <v>49</v>
      </c>
      <c r="C49" s="51"/>
      <c r="D49" s="51"/>
      <c r="E49" s="52"/>
      <c r="F49" s="41">
        <v>24</v>
      </c>
      <c r="G49" s="45"/>
      <c r="H49" s="44">
        <f t="shared" si="0"/>
        <v>0</v>
      </c>
      <c r="I49" s="44">
        <f t="shared" si="1"/>
        <v>0</v>
      </c>
    </row>
    <row r="50" spans="2:9" ht="24" thickBot="1" x14ac:dyDescent="0.35">
      <c r="B50" s="50" t="s">
        <v>50</v>
      </c>
      <c r="C50" s="51"/>
      <c r="D50" s="51"/>
      <c r="E50" s="52"/>
      <c r="F50" s="41">
        <v>80</v>
      </c>
      <c r="G50" s="45"/>
      <c r="H50" s="44">
        <f t="shared" si="0"/>
        <v>0</v>
      </c>
      <c r="I50" s="44">
        <f t="shared" si="1"/>
        <v>0</v>
      </c>
    </row>
    <row r="51" spans="2:9" ht="24" thickBot="1" x14ac:dyDescent="0.35">
      <c r="B51" s="50" t="s">
        <v>51</v>
      </c>
      <c r="C51" s="51"/>
      <c r="D51" s="51"/>
      <c r="E51" s="52"/>
      <c r="F51" s="41">
        <v>80</v>
      </c>
      <c r="G51" s="45"/>
      <c r="H51" s="44">
        <f t="shared" si="0"/>
        <v>0</v>
      </c>
      <c r="I51" s="44">
        <f t="shared" si="1"/>
        <v>0</v>
      </c>
    </row>
    <row r="52" spans="2:9" ht="24" thickBot="1" x14ac:dyDescent="0.35">
      <c r="B52" s="50" t="s">
        <v>52</v>
      </c>
      <c r="C52" s="51"/>
      <c r="D52" s="51"/>
      <c r="E52" s="52"/>
      <c r="F52" s="41">
        <v>4</v>
      </c>
      <c r="G52" s="45"/>
      <c r="H52" s="44">
        <f t="shared" si="0"/>
        <v>0</v>
      </c>
      <c r="I52" s="44">
        <f t="shared" si="1"/>
        <v>0</v>
      </c>
    </row>
    <row r="53" spans="2:9" ht="24" thickBot="1" x14ac:dyDescent="0.35">
      <c r="B53" s="50" t="s">
        <v>53</v>
      </c>
      <c r="C53" s="51"/>
      <c r="D53" s="51"/>
      <c r="E53" s="52"/>
      <c r="F53" s="41">
        <v>80</v>
      </c>
      <c r="G53" s="45"/>
      <c r="H53" s="44">
        <f t="shared" si="0"/>
        <v>0</v>
      </c>
      <c r="I53" s="44">
        <f t="shared" si="1"/>
        <v>0</v>
      </c>
    </row>
    <row r="54" spans="2:9" ht="24" thickBot="1" x14ac:dyDescent="0.35">
      <c r="B54" s="50" t="s">
        <v>54</v>
      </c>
      <c r="C54" s="51"/>
      <c r="D54" s="51"/>
      <c r="E54" s="52"/>
      <c r="F54" s="41">
        <v>80</v>
      </c>
      <c r="G54" s="45"/>
      <c r="H54" s="44">
        <f t="shared" si="0"/>
        <v>0</v>
      </c>
      <c r="I54" s="44">
        <f t="shared" si="1"/>
        <v>0</v>
      </c>
    </row>
    <row r="55" spans="2:9" ht="24" thickBot="1" x14ac:dyDescent="0.35">
      <c r="B55" s="50" t="s">
        <v>55</v>
      </c>
      <c r="C55" s="51"/>
      <c r="D55" s="51"/>
      <c r="E55" s="52"/>
      <c r="F55" s="41">
        <v>5</v>
      </c>
      <c r="G55" s="45"/>
      <c r="H55" s="44">
        <f t="shared" si="0"/>
        <v>0</v>
      </c>
      <c r="I55" s="44">
        <f t="shared" si="1"/>
        <v>0</v>
      </c>
    </row>
    <row r="56" spans="2:9" ht="24" thickBot="1" x14ac:dyDescent="0.35">
      <c r="B56" s="50" t="s">
        <v>56</v>
      </c>
      <c r="C56" s="51"/>
      <c r="D56" s="51"/>
      <c r="E56" s="52"/>
      <c r="F56" s="41">
        <v>11</v>
      </c>
      <c r="G56" s="45"/>
      <c r="H56" s="44">
        <f t="shared" si="0"/>
        <v>0</v>
      </c>
      <c r="I56" s="44">
        <f t="shared" si="1"/>
        <v>0</v>
      </c>
    </row>
    <row r="57" spans="2:9" ht="24" thickBot="1" x14ac:dyDescent="0.35">
      <c r="B57" s="50" t="s">
        <v>57</v>
      </c>
      <c r="C57" s="51"/>
      <c r="D57" s="51"/>
      <c r="E57" s="52"/>
      <c r="F57" s="41">
        <v>200</v>
      </c>
      <c r="G57" s="45"/>
      <c r="H57" s="44">
        <f t="shared" si="0"/>
        <v>0</v>
      </c>
      <c r="I57" s="44">
        <f t="shared" si="1"/>
        <v>0</v>
      </c>
    </row>
    <row r="58" spans="2:9" ht="24" thickBot="1" x14ac:dyDescent="0.35">
      <c r="B58" s="50" t="s">
        <v>58</v>
      </c>
      <c r="C58" s="51"/>
      <c r="D58" s="51"/>
      <c r="E58" s="52"/>
      <c r="F58" s="41">
        <v>10</v>
      </c>
      <c r="G58" s="45"/>
      <c r="H58" s="44">
        <f t="shared" si="0"/>
        <v>0</v>
      </c>
      <c r="I58" s="44">
        <f t="shared" si="1"/>
        <v>0</v>
      </c>
    </row>
    <row r="59" spans="2:9" ht="24" thickBot="1" x14ac:dyDescent="0.35">
      <c r="B59" s="50" t="s">
        <v>59</v>
      </c>
      <c r="C59" s="51"/>
      <c r="D59" s="51"/>
      <c r="E59" s="52"/>
      <c r="F59" s="41">
        <v>60</v>
      </c>
      <c r="G59" s="45"/>
      <c r="H59" s="44">
        <f t="shared" si="0"/>
        <v>0</v>
      </c>
      <c r="I59" s="44">
        <f t="shared" si="1"/>
        <v>0</v>
      </c>
    </row>
    <row r="60" spans="2:9" ht="24" thickBot="1" x14ac:dyDescent="0.35">
      <c r="B60" s="50" t="s">
        <v>60</v>
      </c>
      <c r="C60" s="51"/>
      <c r="D60" s="51"/>
      <c r="E60" s="52"/>
      <c r="F60" s="41">
        <v>500</v>
      </c>
      <c r="G60" s="45"/>
      <c r="H60" s="44">
        <f t="shared" si="0"/>
        <v>0</v>
      </c>
      <c r="I60" s="44">
        <f t="shared" si="1"/>
        <v>0</v>
      </c>
    </row>
    <row r="61" spans="2:9" ht="24" thickBot="1" x14ac:dyDescent="0.35">
      <c r="B61" s="50" t="s">
        <v>61</v>
      </c>
      <c r="C61" s="51"/>
      <c r="D61" s="51"/>
      <c r="E61" s="52"/>
      <c r="F61" s="41">
        <v>30</v>
      </c>
      <c r="G61" s="45"/>
      <c r="H61" s="44">
        <f t="shared" si="0"/>
        <v>0</v>
      </c>
      <c r="I61" s="44">
        <f t="shared" si="1"/>
        <v>0</v>
      </c>
    </row>
    <row r="62" spans="2:9" ht="24" thickBot="1" x14ac:dyDescent="0.35">
      <c r="B62" s="50" t="s">
        <v>62</v>
      </c>
      <c r="C62" s="51"/>
      <c r="D62" s="51"/>
      <c r="E62" s="52"/>
      <c r="F62" s="41">
        <v>150</v>
      </c>
      <c r="G62" s="45"/>
      <c r="H62" s="44">
        <f t="shared" si="0"/>
        <v>0</v>
      </c>
      <c r="I62" s="44">
        <f t="shared" si="1"/>
        <v>0</v>
      </c>
    </row>
    <row r="63" spans="2:9" ht="24" thickBot="1" x14ac:dyDescent="0.35">
      <c r="B63" s="50" t="s">
        <v>63</v>
      </c>
      <c r="C63" s="51"/>
      <c r="D63" s="51"/>
      <c r="E63" s="52"/>
      <c r="F63" s="41">
        <v>12</v>
      </c>
      <c r="G63" s="45"/>
      <c r="H63" s="44">
        <f t="shared" si="0"/>
        <v>0</v>
      </c>
      <c r="I63" s="44">
        <f t="shared" si="1"/>
        <v>0</v>
      </c>
    </row>
    <row r="64" spans="2:9" ht="24" thickBot="1" x14ac:dyDescent="0.35">
      <c r="B64" s="50" t="s">
        <v>64</v>
      </c>
      <c r="C64" s="51"/>
      <c r="D64" s="51"/>
      <c r="E64" s="52"/>
      <c r="F64" s="41">
        <v>200</v>
      </c>
      <c r="G64" s="45"/>
      <c r="H64" s="44">
        <f t="shared" si="0"/>
        <v>0</v>
      </c>
      <c r="I64" s="44">
        <f t="shared" si="1"/>
        <v>0</v>
      </c>
    </row>
    <row r="65" spans="2:9" ht="24" thickBot="1" x14ac:dyDescent="0.35">
      <c r="B65" s="50" t="s">
        <v>65</v>
      </c>
      <c r="C65" s="51"/>
      <c r="D65" s="51"/>
      <c r="E65" s="52"/>
      <c r="F65" s="41">
        <v>100</v>
      </c>
      <c r="G65" s="45"/>
      <c r="H65" s="44">
        <f t="shared" si="0"/>
        <v>0</v>
      </c>
      <c r="I65" s="44">
        <f t="shared" si="1"/>
        <v>0</v>
      </c>
    </row>
    <row r="66" spans="2:9" ht="24" thickBot="1" x14ac:dyDescent="0.35">
      <c r="B66" s="50" t="s">
        <v>66</v>
      </c>
      <c r="C66" s="51"/>
      <c r="D66" s="51"/>
      <c r="E66" s="52"/>
      <c r="F66" s="41">
        <v>120</v>
      </c>
      <c r="G66" s="45"/>
      <c r="H66" s="44">
        <f t="shared" si="0"/>
        <v>0</v>
      </c>
      <c r="I66" s="44">
        <f t="shared" si="1"/>
        <v>0</v>
      </c>
    </row>
    <row r="67" spans="2:9" ht="24" thickBot="1" x14ac:dyDescent="0.35">
      <c r="B67" s="50" t="s">
        <v>67</v>
      </c>
      <c r="C67" s="51"/>
      <c r="D67" s="51"/>
      <c r="E67" s="52"/>
      <c r="F67" s="41">
        <v>80</v>
      </c>
      <c r="G67" s="45"/>
      <c r="H67" s="44">
        <f t="shared" si="0"/>
        <v>0</v>
      </c>
      <c r="I67" s="44">
        <f t="shared" si="1"/>
        <v>0</v>
      </c>
    </row>
    <row r="68" spans="2:9" ht="24" thickBot="1" x14ac:dyDescent="0.35">
      <c r="B68" s="50" t="s">
        <v>68</v>
      </c>
      <c r="C68" s="51"/>
      <c r="D68" s="51"/>
      <c r="E68" s="52"/>
      <c r="F68" s="41">
        <v>140</v>
      </c>
      <c r="G68" s="45"/>
      <c r="H68" s="44">
        <f t="shared" si="0"/>
        <v>0</v>
      </c>
      <c r="I68" s="44">
        <f t="shared" si="1"/>
        <v>0</v>
      </c>
    </row>
    <row r="69" spans="2:9" ht="24" thickBot="1" x14ac:dyDescent="0.35">
      <c r="B69" s="50" t="s">
        <v>69</v>
      </c>
      <c r="C69" s="51"/>
      <c r="D69" s="51"/>
      <c r="E69" s="52"/>
      <c r="F69" s="41">
        <v>150</v>
      </c>
      <c r="G69" s="45"/>
      <c r="H69" s="44">
        <f t="shared" si="0"/>
        <v>0</v>
      </c>
      <c r="I69" s="44">
        <f t="shared" si="1"/>
        <v>0</v>
      </c>
    </row>
    <row r="70" spans="2:9" ht="24" thickBot="1" x14ac:dyDescent="0.35">
      <c r="B70" s="50" t="s">
        <v>70</v>
      </c>
      <c r="C70" s="51"/>
      <c r="D70" s="51"/>
      <c r="E70" s="52"/>
      <c r="F70" s="41">
        <v>120</v>
      </c>
      <c r="G70" s="45"/>
      <c r="H70" s="44">
        <f t="shared" si="0"/>
        <v>0</v>
      </c>
      <c r="I70" s="44">
        <f t="shared" si="1"/>
        <v>0</v>
      </c>
    </row>
    <row r="71" spans="2:9" ht="24" thickBot="1" x14ac:dyDescent="0.35">
      <c r="B71" s="50" t="s">
        <v>71</v>
      </c>
      <c r="C71" s="51"/>
      <c r="D71" s="51"/>
      <c r="E71" s="52"/>
      <c r="F71" s="41">
        <v>16</v>
      </c>
      <c r="G71" s="43"/>
      <c r="H71" s="44">
        <f t="shared" si="0"/>
        <v>0</v>
      </c>
      <c r="I71" s="44">
        <f t="shared" si="1"/>
        <v>0</v>
      </c>
    </row>
    <row r="72" spans="2:9" ht="24" thickBot="1" x14ac:dyDescent="0.35">
      <c r="B72" s="50" t="s">
        <v>72</v>
      </c>
      <c r="C72" s="51"/>
      <c r="D72" s="51"/>
      <c r="E72" s="52"/>
      <c r="F72" s="41">
        <v>10</v>
      </c>
      <c r="G72" s="46"/>
      <c r="H72" s="44">
        <f t="shared" si="0"/>
        <v>0</v>
      </c>
      <c r="I72" s="44">
        <f t="shared" si="1"/>
        <v>0</v>
      </c>
    </row>
    <row r="73" spans="2:9" ht="19.5" thickBot="1" x14ac:dyDescent="0.35">
      <c r="B73" s="53" t="s">
        <v>2</v>
      </c>
      <c r="C73" s="54"/>
      <c r="D73" s="54"/>
      <c r="E73" s="54"/>
      <c r="F73" s="55"/>
      <c r="G73" s="47"/>
      <c r="H73" s="48">
        <f>SUM(H23:H72)</f>
        <v>0</v>
      </c>
      <c r="I73" s="48">
        <f t="shared" si="1"/>
        <v>0</v>
      </c>
    </row>
    <row r="74" spans="2:9" ht="15.75" thickBot="1" x14ac:dyDescent="0.3">
      <c r="F74" s="2"/>
      <c r="G74" s="49"/>
      <c r="H74" s="49"/>
      <c r="I74" s="49"/>
    </row>
    <row r="75" spans="2:9" x14ac:dyDescent="0.25">
      <c r="B75" s="58" t="s">
        <v>73</v>
      </c>
      <c r="C75" s="59"/>
      <c r="D75" s="59"/>
      <c r="E75" s="60"/>
      <c r="F75" s="64" t="s">
        <v>20</v>
      </c>
      <c r="G75" s="56" t="s">
        <v>117</v>
      </c>
      <c r="H75" s="66" t="s">
        <v>21</v>
      </c>
      <c r="I75" s="56" t="s">
        <v>22</v>
      </c>
    </row>
    <row r="76" spans="2:9" ht="15.75" thickBot="1" x14ac:dyDescent="0.3">
      <c r="B76" s="61"/>
      <c r="C76" s="62"/>
      <c r="D76" s="62"/>
      <c r="E76" s="63"/>
      <c r="F76" s="65"/>
      <c r="G76" s="57"/>
      <c r="H76" s="67"/>
      <c r="I76" s="57"/>
    </row>
    <row r="77" spans="2:9" ht="24" thickBot="1" x14ac:dyDescent="0.35">
      <c r="B77" s="50" t="s">
        <v>74</v>
      </c>
      <c r="C77" s="51"/>
      <c r="D77" s="51"/>
      <c r="E77" s="52"/>
      <c r="F77" s="41">
        <v>4</v>
      </c>
      <c r="G77" s="42"/>
      <c r="H77" s="42">
        <f>G77*F77</f>
        <v>0</v>
      </c>
      <c r="I77" s="42">
        <f>H77*12</f>
        <v>0</v>
      </c>
    </row>
    <row r="78" spans="2:9" ht="24" thickBot="1" x14ac:dyDescent="0.35">
      <c r="B78" s="50" t="s">
        <v>75</v>
      </c>
      <c r="C78" s="51"/>
      <c r="D78" s="51"/>
      <c r="E78" s="52"/>
      <c r="F78" s="41">
        <v>20</v>
      </c>
      <c r="G78" s="43"/>
      <c r="H78" s="42">
        <f t="shared" ref="H78:H118" si="2">G78*F78</f>
        <v>0</v>
      </c>
      <c r="I78" s="42">
        <f t="shared" ref="I78:I118" si="3">H78*12</f>
        <v>0</v>
      </c>
    </row>
    <row r="79" spans="2:9" ht="24" thickBot="1" x14ac:dyDescent="0.35">
      <c r="B79" s="50" t="s">
        <v>76</v>
      </c>
      <c r="C79" s="51"/>
      <c r="D79" s="51"/>
      <c r="E79" s="52"/>
      <c r="F79" s="41">
        <v>12</v>
      </c>
      <c r="G79" s="43"/>
      <c r="H79" s="42">
        <f t="shared" si="2"/>
        <v>0</v>
      </c>
      <c r="I79" s="42">
        <f t="shared" si="3"/>
        <v>0</v>
      </c>
    </row>
    <row r="80" spans="2:9" ht="24" thickBot="1" x14ac:dyDescent="0.35">
      <c r="B80" s="50" t="s">
        <v>77</v>
      </c>
      <c r="C80" s="51"/>
      <c r="D80" s="51"/>
      <c r="E80" s="52"/>
      <c r="F80" s="41">
        <v>30</v>
      </c>
      <c r="G80" s="43"/>
      <c r="H80" s="42">
        <f t="shared" si="2"/>
        <v>0</v>
      </c>
      <c r="I80" s="42">
        <f t="shared" si="3"/>
        <v>0</v>
      </c>
    </row>
    <row r="81" spans="2:9" ht="24" thickBot="1" x14ac:dyDescent="0.35">
      <c r="B81" s="50" t="s">
        <v>78</v>
      </c>
      <c r="C81" s="51"/>
      <c r="D81" s="51"/>
      <c r="E81" s="52"/>
      <c r="F81" s="41">
        <v>12</v>
      </c>
      <c r="G81" s="43"/>
      <c r="H81" s="42">
        <f t="shared" si="2"/>
        <v>0</v>
      </c>
      <c r="I81" s="42">
        <f t="shared" si="3"/>
        <v>0</v>
      </c>
    </row>
    <row r="82" spans="2:9" ht="24" thickBot="1" x14ac:dyDescent="0.35">
      <c r="B82" s="50" t="s">
        <v>79</v>
      </c>
      <c r="C82" s="51"/>
      <c r="D82" s="51"/>
      <c r="E82" s="52"/>
      <c r="F82" s="41">
        <v>5</v>
      </c>
      <c r="G82" s="43"/>
      <c r="H82" s="42">
        <f t="shared" si="2"/>
        <v>0</v>
      </c>
      <c r="I82" s="42">
        <f t="shared" si="3"/>
        <v>0</v>
      </c>
    </row>
    <row r="83" spans="2:9" ht="24" thickBot="1" x14ac:dyDescent="0.35">
      <c r="B83" s="50" t="s">
        <v>80</v>
      </c>
      <c r="C83" s="51"/>
      <c r="D83" s="51"/>
      <c r="E83" s="52"/>
      <c r="F83" s="41">
        <v>5</v>
      </c>
      <c r="G83" s="43"/>
      <c r="H83" s="42">
        <f t="shared" si="2"/>
        <v>0</v>
      </c>
      <c r="I83" s="42">
        <f t="shared" si="3"/>
        <v>0</v>
      </c>
    </row>
    <row r="84" spans="2:9" ht="24" thickBot="1" x14ac:dyDescent="0.35">
      <c r="B84" s="50" t="s">
        <v>81</v>
      </c>
      <c r="C84" s="51"/>
      <c r="D84" s="51"/>
      <c r="E84" s="52"/>
      <c r="F84" s="41">
        <v>6</v>
      </c>
      <c r="G84" s="43"/>
      <c r="H84" s="42">
        <f t="shared" si="2"/>
        <v>0</v>
      </c>
      <c r="I84" s="42">
        <f t="shared" si="3"/>
        <v>0</v>
      </c>
    </row>
    <row r="85" spans="2:9" ht="24" thickBot="1" x14ac:dyDescent="0.35">
      <c r="B85" s="50" t="s">
        <v>82</v>
      </c>
      <c r="C85" s="51"/>
      <c r="D85" s="51"/>
      <c r="E85" s="52"/>
      <c r="F85" s="41">
        <v>230</v>
      </c>
      <c r="G85" s="43"/>
      <c r="H85" s="42">
        <f t="shared" si="2"/>
        <v>0</v>
      </c>
      <c r="I85" s="42">
        <f t="shared" si="3"/>
        <v>0</v>
      </c>
    </row>
    <row r="86" spans="2:9" ht="24" thickBot="1" x14ac:dyDescent="0.35">
      <c r="B86" s="50" t="s">
        <v>83</v>
      </c>
      <c r="C86" s="51"/>
      <c r="D86" s="51"/>
      <c r="E86" s="52"/>
      <c r="F86" s="41">
        <v>40</v>
      </c>
      <c r="G86" s="43"/>
      <c r="H86" s="42">
        <f t="shared" si="2"/>
        <v>0</v>
      </c>
      <c r="I86" s="42">
        <f t="shared" si="3"/>
        <v>0</v>
      </c>
    </row>
    <row r="87" spans="2:9" ht="24" thickBot="1" x14ac:dyDescent="0.35">
      <c r="B87" s="50" t="s">
        <v>84</v>
      </c>
      <c r="C87" s="51"/>
      <c r="D87" s="51"/>
      <c r="E87" s="52"/>
      <c r="F87" s="41">
        <v>60</v>
      </c>
      <c r="G87" s="43"/>
      <c r="H87" s="42">
        <f t="shared" si="2"/>
        <v>0</v>
      </c>
      <c r="I87" s="42">
        <f t="shared" si="3"/>
        <v>0</v>
      </c>
    </row>
    <row r="88" spans="2:9" ht="24" thickBot="1" x14ac:dyDescent="0.35">
      <c r="B88" s="50" t="s">
        <v>85</v>
      </c>
      <c r="C88" s="51"/>
      <c r="D88" s="51"/>
      <c r="E88" s="52"/>
      <c r="F88" s="41">
        <v>2</v>
      </c>
      <c r="G88" s="43"/>
      <c r="H88" s="42">
        <f t="shared" si="2"/>
        <v>0</v>
      </c>
      <c r="I88" s="42">
        <f t="shared" si="3"/>
        <v>0</v>
      </c>
    </row>
    <row r="89" spans="2:9" ht="24" thickBot="1" x14ac:dyDescent="0.35">
      <c r="B89" s="50" t="s">
        <v>86</v>
      </c>
      <c r="C89" s="51"/>
      <c r="D89" s="51"/>
      <c r="E89" s="52"/>
      <c r="F89" s="41">
        <v>4</v>
      </c>
      <c r="G89" s="43"/>
      <c r="H89" s="42">
        <f t="shared" si="2"/>
        <v>0</v>
      </c>
      <c r="I89" s="42">
        <f t="shared" si="3"/>
        <v>0</v>
      </c>
    </row>
    <row r="90" spans="2:9" ht="24" thickBot="1" x14ac:dyDescent="0.35">
      <c r="B90" s="50" t="s">
        <v>87</v>
      </c>
      <c r="C90" s="51"/>
      <c r="D90" s="51"/>
      <c r="E90" s="52"/>
      <c r="F90" s="41">
        <v>5</v>
      </c>
      <c r="G90" s="43"/>
      <c r="H90" s="42">
        <f t="shared" si="2"/>
        <v>0</v>
      </c>
      <c r="I90" s="42">
        <f t="shared" si="3"/>
        <v>0</v>
      </c>
    </row>
    <row r="91" spans="2:9" ht="24" thickBot="1" x14ac:dyDescent="0.35">
      <c r="B91" s="50" t="s">
        <v>88</v>
      </c>
      <c r="C91" s="51"/>
      <c r="D91" s="51"/>
      <c r="E91" s="52"/>
      <c r="F91" s="41">
        <v>20</v>
      </c>
      <c r="G91" s="43"/>
      <c r="H91" s="42">
        <f t="shared" si="2"/>
        <v>0</v>
      </c>
      <c r="I91" s="42">
        <f t="shared" si="3"/>
        <v>0</v>
      </c>
    </row>
    <row r="92" spans="2:9" ht="24" thickBot="1" x14ac:dyDescent="0.35">
      <c r="B92" s="50" t="s">
        <v>89</v>
      </c>
      <c r="C92" s="51"/>
      <c r="D92" s="51"/>
      <c r="E92" s="52"/>
      <c r="F92" s="41">
        <v>3</v>
      </c>
      <c r="G92" s="43"/>
      <c r="H92" s="42">
        <f t="shared" si="2"/>
        <v>0</v>
      </c>
      <c r="I92" s="42">
        <f t="shared" si="3"/>
        <v>0</v>
      </c>
    </row>
    <row r="93" spans="2:9" ht="24" thickBot="1" x14ac:dyDescent="0.35">
      <c r="B93" s="50" t="s">
        <v>90</v>
      </c>
      <c r="C93" s="51"/>
      <c r="D93" s="51"/>
      <c r="E93" s="52"/>
      <c r="F93" s="41">
        <v>2</v>
      </c>
      <c r="G93" s="43"/>
      <c r="H93" s="42">
        <f t="shared" si="2"/>
        <v>0</v>
      </c>
      <c r="I93" s="42">
        <f t="shared" si="3"/>
        <v>0</v>
      </c>
    </row>
    <row r="94" spans="2:9" ht="24" thickBot="1" x14ac:dyDescent="0.35">
      <c r="B94" s="50" t="s">
        <v>91</v>
      </c>
      <c r="C94" s="51"/>
      <c r="D94" s="51"/>
      <c r="E94" s="52"/>
      <c r="F94" s="41">
        <v>5</v>
      </c>
      <c r="G94" s="43"/>
      <c r="H94" s="42">
        <f t="shared" si="2"/>
        <v>0</v>
      </c>
      <c r="I94" s="42">
        <f t="shared" si="3"/>
        <v>0</v>
      </c>
    </row>
    <row r="95" spans="2:9" ht="24" thickBot="1" x14ac:dyDescent="0.35">
      <c r="B95" s="50" t="s">
        <v>92</v>
      </c>
      <c r="C95" s="51"/>
      <c r="D95" s="51"/>
      <c r="E95" s="52"/>
      <c r="F95" s="41">
        <v>5</v>
      </c>
      <c r="G95" s="43"/>
      <c r="H95" s="42">
        <f t="shared" si="2"/>
        <v>0</v>
      </c>
      <c r="I95" s="42">
        <f t="shared" si="3"/>
        <v>0</v>
      </c>
    </row>
    <row r="96" spans="2:9" ht="24" thickBot="1" x14ac:dyDescent="0.35">
      <c r="B96" s="50" t="s">
        <v>93</v>
      </c>
      <c r="C96" s="51"/>
      <c r="D96" s="51"/>
      <c r="E96" s="52"/>
      <c r="F96" s="41">
        <v>5</v>
      </c>
      <c r="G96" s="43"/>
      <c r="H96" s="42">
        <f t="shared" si="2"/>
        <v>0</v>
      </c>
      <c r="I96" s="42">
        <f t="shared" si="3"/>
        <v>0</v>
      </c>
    </row>
    <row r="97" spans="2:9" ht="24" thickBot="1" x14ac:dyDescent="0.35">
      <c r="B97" s="50" t="s">
        <v>94</v>
      </c>
      <c r="C97" s="51"/>
      <c r="D97" s="51"/>
      <c r="E97" s="52"/>
      <c r="F97" s="41">
        <v>30</v>
      </c>
      <c r="G97" s="43"/>
      <c r="H97" s="42">
        <f t="shared" si="2"/>
        <v>0</v>
      </c>
      <c r="I97" s="42">
        <f t="shared" si="3"/>
        <v>0</v>
      </c>
    </row>
    <row r="98" spans="2:9" ht="24" thickBot="1" x14ac:dyDescent="0.35">
      <c r="B98" s="50" t="s">
        <v>95</v>
      </c>
      <c r="C98" s="51"/>
      <c r="D98" s="51"/>
      <c r="E98" s="52"/>
      <c r="F98" s="41">
        <v>36</v>
      </c>
      <c r="G98" s="43"/>
      <c r="H98" s="42">
        <f t="shared" si="2"/>
        <v>0</v>
      </c>
      <c r="I98" s="42">
        <f t="shared" si="3"/>
        <v>0</v>
      </c>
    </row>
    <row r="99" spans="2:9" ht="24" thickBot="1" x14ac:dyDescent="0.35">
      <c r="B99" s="50" t="s">
        <v>96</v>
      </c>
      <c r="C99" s="51"/>
      <c r="D99" s="51"/>
      <c r="E99" s="52"/>
      <c r="F99" s="41">
        <v>38</v>
      </c>
      <c r="G99" s="43"/>
      <c r="H99" s="42">
        <f t="shared" si="2"/>
        <v>0</v>
      </c>
      <c r="I99" s="42">
        <f t="shared" si="3"/>
        <v>0</v>
      </c>
    </row>
    <row r="100" spans="2:9" ht="24" thickBot="1" x14ac:dyDescent="0.35">
      <c r="B100" s="50" t="s">
        <v>97</v>
      </c>
      <c r="C100" s="51"/>
      <c r="D100" s="51"/>
      <c r="E100" s="52"/>
      <c r="F100" s="41">
        <v>11</v>
      </c>
      <c r="G100" s="43"/>
      <c r="H100" s="42">
        <f t="shared" si="2"/>
        <v>0</v>
      </c>
      <c r="I100" s="42">
        <f t="shared" si="3"/>
        <v>0</v>
      </c>
    </row>
    <row r="101" spans="2:9" ht="24" thickBot="1" x14ac:dyDescent="0.35">
      <c r="B101" s="50" t="s">
        <v>98</v>
      </c>
      <c r="C101" s="51"/>
      <c r="D101" s="51"/>
      <c r="E101" s="52"/>
      <c r="F101" s="41">
        <v>2</v>
      </c>
      <c r="G101" s="43"/>
      <c r="H101" s="42">
        <f t="shared" si="2"/>
        <v>0</v>
      </c>
      <c r="I101" s="42">
        <f t="shared" si="3"/>
        <v>0</v>
      </c>
    </row>
    <row r="102" spans="2:9" ht="24" thickBot="1" x14ac:dyDescent="0.35">
      <c r="B102" s="50" t="s">
        <v>99</v>
      </c>
      <c r="C102" s="51"/>
      <c r="D102" s="51"/>
      <c r="E102" s="52"/>
      <c r="F102" s="41">
        <v>1</v>
      </c>
      <c r="G102" s="43"/>
      <c r="H102" s="42">
        <f t="shared" si="2"/>
        <v>0</v>
      </c>
      <c r="I102" s="42">
        <f t="shared" si="3"/>
        <v>0</v>
      </c>
    </row>
    <row r="103" spans="2:9" ht="24" thickBot="1" x14ac:dyDescent="0.35">
      <c r="B103" s="50" t="s">
        <v>100</v>
      </c>
      <c r="C103" s="51"/>
      <c r="D103" s="51"/>
      <c r="E103" s="52"/>
      <c r="F103" s="41">
        <v>5</v>
      </c>
      <c r="G103" s="43"/>
      <c r="H103" s="42">
        <f t="shared" si="2"/>
        <v>0</v>
      </c>
      <c r="I103" s="42">
        <f t="shared" si="3"/>
        <v>0</v>
      </c>
    </row>
    <row r="104" spans="2:9" ht="24" thickBot="1" x14ac:dyDescent="0.35">
      <c r="B104" s="50" t="s">
        <v>101</v>
      </c>
      <c r="C104" s="51"/>
      <c r="D104" s="51"/>
      <c r="E104" s="52"/>
      <c r="F104" s="41">
        <v>5</v>
      </c>
      <c r="G104" s="43"/>
      <c r="H104" s="42">
        <f t="shared" si="2"/>
        <v>0</v>
      </c>
      <c r="I104" s="42">
        <f t="shared" si="3"/>
        <v>0</v>
      </c>
    </row>
    <row r="105" spans="2:9" ht="24" thickBot="1" x14ac:dyDescent="0.35">
      <c r="B105" s="50" t="s">
        <v>102</v>
      </c>
      <c r="C105" s="51"/>
      <c r="D105" s="51"/>
      <c r="E105" s="52"/>
      <c r="F105" s="41">
        <v>100</v>
      </c>
      <c r="G105" s="43"/>
      <c r="H105" s="42">
        <f t="shared" si="2"/>
        <v>0</v>
      </c>
      <c r="I105" s="42">
        <f t="shared" si="3"/>
        <v>0</v>
      </c>
    </row>
    <row r="106" spans="2:9" ht="24" thickBot="1" x14ac:dyDescent="0.35">
      <c r="B106" s="50" t="s">
        <v>103</v>
      </c>
      <c r="C106" s="51"/>
      <c r="D106" s="51"/>
      <c r="E106" s="52"/>
      <c r="F106" s="41">
        <v>36</v>
      </c>
      <c r="G106" s="43"/>
      <c r="H106" s="42">
        <f t="shared" si="2"/>
        <v>0</v>
      </c>
      <c r="I106" s="42">
        <f t="shared" si="3"/>
        <v>0</v>
      </c>
    </row>
    <row r="107" spans="2:9" ht="24" thickBot="1" x14ac:dyDescent="0.35">
      <c r="B107" s="50" t="s">
        <v>104</v>
      </c>
      <c r="C107" s="51"/>
      <c r="D107" s="51"/>
      <c r="E107" s="52"/>
      <c r="F107" s="41">
        <v>16</v>
      </c>
      <c r="G107" s="43"/>
      <c r="H107" s="42">
        <f t="shared" si="2"/>
        <v>0</v>
      </c>
      <c r="I107" s="42">
        <f t="shared" si="3"/>
        <v>0</v>
      </c>
    </row>
    <row r="108" spans="2:9" ht="24" thickBot="1" x14ac:dyDescent="0.35">
      <c r="B108" s="50" t="s">
        <v>105</v>
      </c>
      <c r="C108" s="51"/>
      <c r="D108" s="51"/>
      <c r="E108" s="52"/>
      <c r="F108" s="41">
        <v>5</v>
      </c>
      <c r="G108" s="43"/>
      <c r="H108" s="42">
        <f t="shared" si="2"/>
        <v>0</v>
      </c>
      <c r="I108" s="42">
        <f t="shared" si="3"/>
        <v>0</v>
      </c>
    </row>
    <row r="109" spans="2:9" ht="24" thickBot="1" x14ac:dyDescent="0.35">
      <c r="B109" s="50" t="s">
        <v>106</v>
      </c>
      <c r="C109" s="51"/>
      <c r="D109" s="51"/>
      <c r="E109" s="52"/>
      <c r="F109" s="41">
        <v>11</v>
      </c>
      <c r="G109" s="43"/>
      <c r="H109" s="42">
        <f t="shared" si="2"/>
        <v>0</v>
      </c>
      <c r="I109" s="42">
        <f t="shared" si="3"/>
        <v>0</v>
      </c>
    </row>
    <row r="110" spans="2:9" ht="24" thickBot="1" x14ac:dyDescent="0.35">
      <c r="B110" s="50" t="s">
        <v>107</v>
      </c>
      <c r="C110" s="51"/>
      <c r="D110" s="51"/>
      <c r="E110" s="52"/>
      <c r="F110" s="41">
        <v>27</v>
      </c>
      <c r="G110" s="43"/>
      <c r="H110" s="42">
        <f t="shared" si="2"/>
        <v>0</v>
      </c>
      <c r="I110" s="42">
        <f t="shared" si="3"/>
        <v>0</v>
      </c>
    </row>
    <row r="111" spans="2:9" ht="24" thickBot="1" x14ac:dyDescent="0.35">
      <c r="B111" s="50" t="s">
        <v>108</v>
      </c>
      <c r="C111" s="51"/>
      <c r="D111" s="51"/>
      <c r="E111" s="52"/>
      <c r="F111" s="41">
        <v>37</v>
      </c>
      <c r="G111" s="43"/>
      <c r="H111" s="42">
        <f t="shared" si="2"/>
        <v>0</v>
      </c>
      <c r="I111" s="42">
        <f t="shared" si="3"/>
        <v>0</v>
      </c>
    </row>
    <row r="112" spans="2:9" ht="24" thickBot="1" x14ac:dyDescent="0.35">
      <c r="B112" s="50" t="s">
        <v>109</v>
      </c>
      <c r="C112" s="51"/>
      <c r="D112" s="51"/>
      <c r="E112" s="52"/>
      <c r="F112" s="41">
        <v>2</v>
      </c>
      <c r="G112" s="43"/>
      <c r="H112" s="42">
        <f t="shared" si="2"/>
        <v>0</v>
      </c>
      <c r="I112" s="42">
        <f t="shared" si="3"/>
        <v>0</v>
      </c>
    </row>
    <row r="113" spans="2:9" ht="24" thickBot="1" x14ac:dyDescent="0.35">
      <c r="B113" s="50" t="s">
        <v>110</v>
      </c>
      <c r="C113" s="51"/>
      <c r="D113" s="51"/>
      <c r="E113" s="52"/>
      <c r="F113" s="41">
        <v>2</v>
      </c>
      <c r="G113" s="43"/>
      <c r="H113" s="42">
        <f t="shared" si="2"/>
        <v>0</v>
      </c>
      <c r="I113" s="42">
        <f t="shared" si="3"/>
        <v>0</v>
      </c>
    </row>
    <row r="114" spans="2:9" ht="24" thickBot="1" x14ac:dyDescent="0.35">
      <c r="B114" s="50" t="s">
        <v>111</v>
      </c>
      <c r="C114" s="51"/>
      <c r="D114" s="51"/>
      <c r="E114" s="52"/>
      <c r="F114" s="41">
        <v>3</v>
      </c>
      <c r="G114" s="43"/>
      <c r="H114" s="42">
        <f t="shared" si="2"/>
        <v>0</v>
      </c>
      <c r="I114" s="42">
        <f t="shared" si="3"/>
        <v>0</v>
      </c>
    </row>
    <row r="115" spans="2:9" ht="24" thickBot="1" x14ac:dyDescent="0.35">
      <c r="B115" s="50" t="s">
        <v>112</v>
      </c>
      <c r="C115" s="51"/>
      <c r="D115" s="51"/>
      <c r="E115" s="52"/>
      <c r="F115" s="41">
        <v>10</v>
      </c>
      <c r="G115" s="43"/>
      <c r="H115" s="42">
        <f t="shared" si="2"/>
        <v>0</v>
      </c>
      <c r="I115" s="42">
        <f t="shared" si="3"/>
        <v>0</v>
      </c>
    </row>
    <row r="116" spans="2:9" ht="24" thickBot="1" x14ac:dyDescent="0.35">
      <c r="B116" s="50" t="s">
        <v>113</v>
      </c>
      <c r="C116" s="51"/>
      <c r="D116" s="51"/>
      <c r="E116" s="52"/>
      <c r="F116" s="41">
        <v>16</v>
      </c>
      <c r="G116" s="43"/>
      <c r="H116" s="42">
        <f t="shared" si="2"/>
        <v>0</v>
      </c>
      <c r="I116" s="42">
        <f t="shared" si="3"/>
        <v>0</v>
      </c>
    </row>
    <row r="117" spans="2:9" ht="24" thickBot="1" x14ac:dyDescent="0.35">
      <c r="B117" s="50" t="s">
        <v>114</v>
      </c>
      <c r="C117" s="51"/>
      <c r="D117" s="51"/>
      <c r="E117" s="52"/>
      <c r="F117" s="41">
        <v>15</v>
      </c>
      <c r="G117" s="43"/>
      <c r="H117" s="42">
        <f t="shared" si="2"/>
        <v>0</v>
      </c>
      <c r="I117" s="42">
        <f t="shared" si="3"/>
        <v>0</v>
      </c>
    </row>
    <row r="118" spans="2:9" ht="24" thickBot="1" x14ac:dyDescent="0.35">
      <c r="B118" s="50" t="s">
        <v>115</v>
      </c>
      <c r="C118" s="51"/>
      <c r="D118" s="51"/>
      <c r="E118" s="52"/>
      <c r="F118" s="41">
        <v>1</v>
      </c>
      <c r="G118" s="43"/>
      <c r="H118" s="42">
        <f t="shared" si="2"/>
        <v>0</v>
      </c>
      <c r="I118" s="42">
        <f t="shared" si="3"/>
        <v>0</v>
      </c>
    </row>
    <row r="119" spans="2:9" ht="19.5" thickBot="1" x14ac:dyDescent="0.35">
      <c r="B119" s="53" t="s">
        <v>2</v>
      </c>
      <c r="C119" s="54"/>
      <c r="D119" s="54"/>
      <c r="E119" s="54"/>
      <c r="F119" s="55"/>
      <c r="G119" s="46"/>
      <c r="H119" s="46">
        <f>SUM(H77:H118)</f>
        <v>0</v>
      </c>
      <c r="I119" s="46">
        <f>H119*12</f>
        <v>0</v>
      </c>
    </row>
  </sheetData>
  <mergeCells count="116">
    <mergeCell ref="B21:E22"/>
    <mergeCell ref="F21:F22"/>
    <mergeCell ref="G21:G22"/>
    <mergeCell ref="H21:H22"/>
    <mergeCell ref="I21:I22"/>
    <mergeCell ref="B2:I3"/>
    <mergeCell ref="B9:B16"/>
    <mergeCell ref="C13:D13"/>
    <mergeCell ref="D14:F16"/>
    <mergeCell ref="G14:G17"/>
    <mergeCell ref="B7:B8"/>
    <mergeCell ref="C7:C8"/>
    <mergeCell ref="D7:D8"/>
    <mergeCell ref="E7:E8"/>
    <mergeCell ref="F7:F8"/>
    <mergeCell ref="G7:I7"/>
    <mergeCell ref="C17:F17"/>
    <mergeCell ref="B28:E28"/>
    <mergeCell ref="B29:E29"/>
    <mergeCell ref="B30:E30"/>
    <mergeCell ref="B31:E31"/>
    <mergeCell ref="B32:E32"/>
    <mergeCell ref="B23:E23"/>
    <mergeCell ref="B24:E24"/>
    <mergeCell ref="B25:E25"/>
    <mergeCell ref="B26:E26"/>
    <mergeCell ref="B27:E27"/>
    <mergeCell ref="B38:E38"/>
    <mergeCell ref="B39:E39"/>
    <mergeCell ref="B40:E40"/>
    <mergeCell ref="B41:E41"/>
    <mergeCell ref="B42:E42"/>
    <mergeCell ref="B33:E33"/>
    <mergeCell ref="B34:E34"/>
    <mergeCell ref="B35:E35"/>
    <mergeCell ref="B36:E36"/>
    <mergeCell ref="B37:E37"/>
    <mergeCell ref="B48:E48"/>
    <mergeCell ref="B49:E49"/>
    <mergeCell ref="B50:E50"/>
    <mergeCell ref="B51:E51"/>
    <mergeCell ref="B52:E52"/>
    <mergeCell ref="B43:E43"/>
    <mergeCell ref="B44:E44"/>
    <mergeCell ref="B45:E45"/>
    <mergeCell ref="B46:E46"/>
    <mergeCell ref="B47:E47"/>
    <mergeCell ref="B58:E58"/>
    <mergeCell ref="B59:E59"/>
    <mergeCell ref="B60:E60"/>
    <mergeCell ref="B61:E61"/>
    <mergeCell ref="B62:E62"/>
    <mergeCell ref="B53:E53"/>
    <mergeCell ref="B54:E54"/>
    <mergeCell ref="B55:E55"/>
    <mergeCell ref="B56:E56"/>
    <mergeCell ref="B57:E57"/>
    <mergeCell ref="B68:E68"/>
    <mergeCell ref="B69:E69"/>
    <mergeCell ref="B70:E70"/>
    <mergeCell ref="B71:E71"/>
    <mergeCell ref="B72:E72"/>
    <mergeCell ref="B63:E63"/>
    <mergeCell ref="B64:E64"/>
    <mergeCell ref="B65:E65"/>
    <mergeCell ref="B66:E66"/>
    <mergeCell ref="B67:E67"/>
    <mergeCell ref="I75:I76"/>
    <mergeCell ref="B77:E77"/>
    <mergeCell ref="B78:E78"/>
    <mergeCell ref="B79:E79"/>
    <mergeCell ref="B80:E80"/>
    <mergeCell ref="B73:F73"/>
    <mergeCell ref="B75:E76"/>
    <mergeCell ref="F75:F76"/>
    <mergeCell ref="G75:G76"/>
    <mergeCell ref="H75:H76"/>
    <mergeCell ref="B86:E86"/>
    <mergeCell ref="B87:E87"/>
    <mergeCell ref="B88:E88"/>
    <mergeCell ref="B89:E89"/>
    <mergeCell ref="B90:E90"/>
    <mergeCell ref="B81:E81"/>
    <mergeCell ref="B82:E82"/>
    <mergeCell ref="B83:E83"/>
    <mergeCell ref="B84:E84"/>
    <mergeCell ref="B85:E85"/>
    <mergeCell ref="B96:E96"/>
    <mergeCell ref="B97:E97"/>
    <mergeCell ref="B98:E98"/>
    <mergeCell ref="B99:E99"/>
    <mergeCell ref="B100:E100"/>
    <mergeCell ref="B91:E91"/>
    <mergeCell ref="B92:E92"/>
    <mergeCell ref="B93:E93"/>
    <mergeCell ref="B94:E94"/>
    <mergeCell ref="B95:E95"/>
    <mergeCell ref="B106:E106"/>
    <mergeCell ref="B107:E107"/>
    <mergeCell ref="B108:E108"/>
    <mergeCell ref="B109:E109"/>
    <mergeCell ref="B110:E110"/>
    <mergeCell ref="B101:E101"/>
    <mergeCell ref="B102:E102"/>
    <mergeCell ref="B103:E103"/>
    <mergeCell ref="B104:E104"/>
    <mergeCell ref="B105:E105"/>
    <mergeCell ref="B116:E116"/>
    <mergeCell ref="B117:E117"/>
    <mergeCell ref="B118:E118"/>
    <mergeCell ref="B119:F119"/>
    <mergeCell ref="B111:E111"/>
    <mergeCell ref="B112:E112"/>
    <mergeCell ref="B113:E113"/>
    <mergeCell ref="B114:E114"/>
    <mergeCell ref="B115:E115"/>
  </mergeCells>
  <pageMargins left="0.25" right="0.25" top="0.75" bottom="0.75" header="0.3" footer="0.3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Mauro Rodrigues Moura Netto</cp:lastModifiedBy>
  <cp:lastPrinted>2024-05-29T14:34:10Z</cp:lastPrinted>
  <dcterms:created xsi:type="dcterms:W3CDTF">2019-05-24T17:50:20Z</dcterms:created>
  <dcterms:modified xsi:type="dcterms:W3CDTF">2024-05-29T14:34:13Z</dcterms:modified>
</cp:coreProperties>
</file>